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科研考核分数核算表" sheetId="4" r:id="rId1"/>
    <sheet name="填表说明" sheetId="2" r:id="rId2"/>
    <sheet name="示例 " sheetId="5" r:id="rId3"/>
  </sheets>
  <definedNames>
    <definedName name="_xlnm._FilterDatabase" localSheetId="0" hidden="1">科研考核分数核算表!$A$1:$L$38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<sst xmlns="http://schemas.openxmlformats.org/spreadsheetml/2006/main" count="314" uniqueCount="151">
  <si>
    <t>个人科研考核分数核算表</t>
  </si>
  <si>
    <t>基本信息</t>
  </si>
  <si>
    <t>考核期限</t>
  </si>
  <si>
    <t>学院/部门</t>
  </si>
  <si>
    <t>姓名</t>
  </si>
  <si>
    <t>工号</t>
  </si>
  <si>
    <t>入职时间</t>
  </si>
  <si>
    <t>职称</t>
  </si>
  <si>
    <t>学位</t>
  </si>
  <si>
    <t>论文</t>
  </si>
  <si>
    <t>成果名称</t>
  </si>
  <si>
    <t>发表刊物</t>
  </si>
  <si>
    <t>刊物种类</t>
  </si>
  <si>
    <t>发表时间
（8位编码）</t>
  </si>
  <si>
    <t>得分</t>
  </si>
  <si>
    <t>小计</t>
  </si>
  <si>
    <t>A(Ⅰ)</t>
  </si>
  <si>
    <t>B(Ⅰ)</t>
  </si>
  <si>
    <t>C(Ⅰ)</t>
  </si>
  <si>
    <t>D（Ⅰ）</t>
  </si>
  <si>
    <t>E（Ⅱ）</t>
  </si>
  <si>
    <t>(Ⅰ)</t>
  </si>
  <si>
    <t>（Ⅱ）</t>
  </si>
  <si>
    <t>著作</t>
  </si>
  <si>
    <t>出版机构</t>
  </si>
  <si>
    <t>出版机构级别</t>
  </si>
  <si>
    <t>出版时间
（8位编码）</t>
  </si>
  <si>
    <t>一类出版社(Ⅰ)</t>
  </si>
  <si>
    <t>非一类出版社（Ⅱ）</t>
  </si>
  <si>
    <t>专利/软著</t>
  </si>
  <si>
    <t>成果类型</t>
  </si>
  <si>
    <t>授权时间
（8位编码）</t>
  </si>
  <si>
    <t>国家新药、国家动植物新品种权(Ⅰ)</t>
  </si>
  <si>
    <t>PCT授权专利(Ⅰ)</t>
  </si>
  <si>
    <t>国家发明专利(Ⅰ)</t>
  </si>
  <si>
    <t>实用新型、外观设计（Ⅱ）</t>
  </si>
  <si>
    <t>软件著作权（Ⅱ）</t>
  </si>
  <si>
    <t>获奖</t>
  </si>
  <si>
    <t>奖励名称</t>
  </si>
  <si>
    <t>奖项级别</t>
  </si>
  <si>
    <t>获奖时间
（8位编码）</t>
  </si>
  <si>
    <t>国家级(Ⅰ)</t>
  </si>
  <si>
    <t>省部级(Ⅰ)</t>
  </si>
  <si>
    <t>市厅级（Ⅱ）</t>
  </si>
  <si>
    <t>项目</t>
  </si>
  <si>
    <t>项目名称及来源单位</t>
  </si>
  <si>
    <t>项目级别</t>
  </si>
  <si>
    <t>立项/结项</t>
  </si>
  <si>
    <t>发生时间
（8位编码）</t>
  </si>
  <si>
    <t>教育部(Ⅰ)</t>
  </si>
  <si>
    <t>横向（Ⅱ）</t>
  </si>
  <si>
    <t>参会</t>
  </si>
  <si>
    <t>会议名称</t>
  </si>
  <si>
    <t>会议级别</t>
  </si>
  <si>
    <t>参会时间
（8位编码）</t>
  </si>
  <si>
    <t>国际、国内会议(Ⅰ)</t>
  </si>
  <si>
    <t>省内会议（Ⅱ）</t>
  </si>
  <si>
    <t>校内会议（Ⅱ）</t>
  </si>
  <si>
    <t>受学校邀请开展讲座（Ⅱ）</t>
  </si>
  <si>
    <t>决策类成果</t>
  </si>
  <si>
    <t>刊发、采纳、批示情况</t>
  </si>
  <si>
    <t>成果级别</t>
  </si>
  <si>
    <t>其他</t>
  </si>
  <si>
    <t>成果类别</t>
  </si>
  <si>
    <t>合计</t>
  </si>
  <si>
    <t>完成系数</t>
  </si>
  <si>
    <t xml:space="preserve"> 科研工作定额(Ⅰ类分折算为Ⅱ类分)</t>
  </si>
  <si>
    <t>定额调整系数</t>
  </si>
  <si>
    <t>科研工作合格标准定额(Ⅰ类分折算为Ⅱ类分)</t>
  </si>
  <si>
    <t>(Ⅰ)+（Ⅱ）
Ⅰ类分折算为Ⅱ类分</t>
  </si>
  <si>
    <t>(Ⅰ)分</t>
  </si>
  <si>
    <t>（Ⅱ）分</t>
  </si>
  <si>
    <t>附加条件</t>
  </si>
  <si>
    <t>校内讲座任务是否完成</t>
  </si>
  <si>
    <t>讲座时间
（8位编码）</t>
  </si>
  <si>
    <t>讲座名称</t>
  </si>
  <si>
    <t>填报人：</t>
  </si>
  <si>
    <t>审核人：</t>
  </si>
  <si>
    <t>科研处复核：</t>
  </si>
  <si>
    <t>填报说明</t>
  </si>
  <si>
    <r>
      <rPr>
        <sz val="14"/>
        <color theme="1"/>
        <rFont val="宋体"/>
        <charset val="134"/>
        <scheme val="minor"/>
      </rPr>
      <t>每行仅填写一项成果，可自行加行，空行请删除，</t>
    </r>
    <r>
      <rPr>
        <b/>
        <sz val="14"/>
        <color rgb="FFFF0000"/>
        <rFont val="宋体"/>
        <charset val="134"/>
        <scheme val="minor"/>
      </rPr>
      <t>务必不要改动表格的格式</t>
    </r>
  </si>
  <si>
    <t>已设置下拉选项的项目，请从中选择；如无合适的选项，请将该项成果全部信息填在“其他”栏</t>
  </si>
  <si>
    <t>参与考核的教职工，核算期限为“20240701-20260630”或“20250701-20260630”</t>
  </si>
  <si>
    <t>学位填写已取得的最高学位，不可填报在读学位</t>
  </si>
  <si>
    <t>时间按yyyymmdd格式填写，8位编码</t>
  </si>
  <si>
    <t>论文、著作、专利/软著、获奖、项目、参会、决策类成果所列七项之外的成果， 请填在“其他”栏</t>
  </si>
  <si>
    <t>校级科研项目不核算科研分</t>
  </si>
  <si>
    <t>参会需在主会场作大会交流（发言并列入会议议程）， 需提供会议手册等证明文件</t>
  </si>
  <si>
    <t>“受学校邀请开展讲座”需提供邀请单位的书面证明</t>
  </si>
  <si>
    <t>(Ⅰ)+（Ⅱ）总分、核算定额、定额完成系数均已设好公式可自动计算</t>
  </si>
  <si>
    <r>
      <rPr>
        <b/>
        <sz val="14"/>
        <color theme="1"/>
        <rFont val="宋体"/>
        <charset val="134"/>
        <scheme val="minor"/>
      </rPr>
      <t>合作成果计算规则：</t>
    </r>
    <r>
      <rPr>
        <sz val="14"/>
        <color theme="1"/>
        <rFont val="宋体"/>
        <charset val="134"/>
        <scheme val="minor"/>
      </rPr>
      <t>如第一完成人为本校教职工，默认全部分数均计算给第一完成人；其他完成人需提供第一完成人同意分配科研分的书面说明，方可</t>
    </r>
    <r>
      <rPr>
        <b/>
        <sz val="14"/>
        <color theme="1"/>
        <rFont val="宋体"/>
        <charset val="134"/>
        <scheme val="minor"/>
      </rPr>
      <t>按照文件规定的比例</t>
    </r>
    <r>
      <rPr>
        <sz val="14"/>
        <color theme="1"/>
        <rFont val="宋体"/>
        <charset val="134"/>
        <scheme val="minor"/>
      </rPr>
      <t>进行计分，且所有人均需按照文件规定的比例计分；如第一完成人非本校教职工，按照文件规定的比例直接进行计分。</t>
    </r>
  </si>
  <si>
    <t>论文仅有用稿通知书不能纳入本年度核算，待正式出刊或提供检索后，可纳入下一年度核算</t>
  </si>
  <si>
    <t>副高级及以上职称和具有博士学位的教师，可在完成Ⅰ类分的前提下，将Ⅰ类分换算成Ⅱ类分计算总分</t>
  </si>
  <si>
    <t>各学院教师编制人员，按照“专任教师”调整系数，系数为1；各学院行政编制人员、机关部门所有人员，按照“机关干部和职员”调整系数，系数为0.5；</t>
  </si>
  <si>
    <r>
      <t>“科研工作合格标准定额”以考核期末人事处下发的职称和学历为依据进行最终核算，</t>
    </r>
    <r>
      <rPr>
        <sz val="14"/>
        <color theme="1"/>
        <rFont val="宋体"/>
        <charset val="134"/>
        <scheme val="minor"/>
      </rPr>
      <t>该指标会影响定额完成系数，如与老师自行填报有所出入，科研处不另做解释</t>
    </r>
  </si>
  <si>
    <t xml:space="preserve">联系人：科研处林佳笔       联系电话：88386011       </t>
  </si>
  <si>
    <t>科研考核分数核算表</t>
  </si>
  <si>
    <t>20230701-20250630</t>
  </si>
  <si>
    <t>科研处</t>
  </si>
  <si>
    <t>xxx</t>
  </si>
  <si>
    <t>教授</t>
  </si>
  <si>
    <t>博士</t>
  </si>
  <si>
    <t>刊物级别</t>
  </si>
  <si>
    <t>生态系统生产总值核算理论在海南省乡村生态文明评价中的应用—以三亚市文门村为例</t>
  </si>
  <si>
    <t>生态学报</t>
  </si>
  <si>
    <t>中文权威期刊</t>
  </si>
  <si>
    <t>《国家级海洋牧场示范区管理工作规范》解读</t>
  </si>
  <si>
    <t>农村实用技术</t>
  </si>
  <si>
    <t>其他普通期刊</t>
  </si>
  <si>
    <t>体制改革对艺术表演团体财政补贴效率的影响</t>
  </si>
  <si>
    <t>文化艺术研究</t>
  </si>
  <si>
    <t>SSCI二区以上期刊</t>
  </si>
  <si>
    <t>新发展理念引领、企业带动与乡村振兴——基于三亚案例</t>
  </si>
  <si>
    <t>农场经济管理</t>
  </si>
  <si>
    <t>超过2万字的学术论文</t>
  </si>
  <si>
    <t>XXXXXXX</t>
  </si>
  <si>
    <t>人民出版社</t>
  </si>
  <si>
    <t>一类出版社</t>
  </si>
  <si>
    <t>幽暗的现代性：梁启超的思想世界（1896-1906）</t>
  </si>
  <si>
    <t>中国书籍出版社</t>
  </si>
  <si>
    <t>非一类出版社</t>
  </si>
  <si>
    <t>智能下棋机器人的棋子在棋盘上位置、颜色的识别方法</t>
  </si>
  <si>
    <t>发明专利</t>
  </si>
  <si>
    <t>一种多功能伸缩清洁铲具</t>
  </si>
  <si>
    <t>实用新型</t>
  </si>
  <si>
    <t>垃圾桶(沙滩上放置)</t>
  </si>
  <si>
    <t>外观设计</t>
  </si>
  <si>
    <t>一种云计算环境下的远程实验系统</t>
  </si>
  <si>
    <t>软件著作权</t>
  </si>
  <si>
    <t>中国区域产业结构优化调整：
理论、经验与政策</t>
  </si>
  <si>
    <t>海南省第十一次社会科学优秀成果奖</t>
  </si>
  <si>
    <t>省级三等奖</t>
  </si>
  <si>
    <t>技术进步、秩序重构与乡村社会治理机制创新研究，国家社科基金</t>
  </si>
  <si>
    <t>国家级一般</t>
  </si>
  <si>
    <t>立项</t>
  </si>
  <si>
    <t>基于循环经济的海南省装配式建筑全产业链构建及发展研究，省社科基金</t>
  </si>
  <si>
    <t>省级一般</t>
  </si>
  <si>
    <t>三亚候鸟人群休闲涉入、休闲效益地方依恋与幸福感的影响研究，市社科基金</t>
  </si>
  <si>
    <t>市级重点</t>
  </si>
  <si>
    <t>三亚市落笔洞遗址保护立法调研，三亚市旅文局</t>
  </si>
  <si>
    <t>横向</t>
  </si>
  <si>
    <t>结项</t>
  </si>
  <si>
    <t>经济发展与当代大学生历史责任</t>
  </si>
  <si>
    <t>受学校邀请开展讲座</t>
  </si>
  <si>
    <t>个人音乐会</t>
  </si>
  <si>
    <t>省音协举办的作品展</t>
  </si>
  <si>
    <t>省级</t>
  </si>
  <si>
    <t>是</t>
  </si>
  <si>
    <t>讲座时间</t>
  </si>
  <si>
    <t>希腊哲学的逻辑演进</t>
  </si>
  <si>
    <t>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</si>
</sst>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rgb="FFC00000"/>
      <name val="宋体"/>
      <charset val="134"/>
      <scheme val="minor"/>
    </font>
    <font>
      <sz val="9"/>
      <color rgb="FF000000"/>
      <name val="微软雅黑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8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49"/>
  <sheetViews>
    <sheetView tabSelected="1" zoomScale="85" zoomScaleNormal="85" workbookViewId="0">
      <selection activeCell="H10" sqref="H10"/>
    </sheetView>
  </sheetViews>
  <sheetFormatPr defaultColWidth="9" defaultRowHeight="14.4"/>
  <cols>
    <col min="1" max="1" width="7.33333333333333" style="55" customWidth="1"/>
    <col min="2" max="2" width="41.6666666666667" style="55" customWidth="1"/>
    <col min="3" max="3" width="21.6666666666667" style="55" customWidth="1"/>
    <col min="4" max="4" width="12.5555555555556" style="55" customWidth="1"/>
    <col min="5" max="5" width="14.2222222222222" style="55" customWidth="1"/>
    <col min="6" max="6" width="15" style="55" customWidth="1"/>
    <col min="7" max="7" width="13.2222222222222" style="55" customWidth="1"/>
    <col min="8" max="8" width="16.2037037037037" style="55" customWidth="1"/>
    <col min="9" max="9" width="14.3333333333333" style="55" customWidth="1"/>
    <col min="10" max="10" width="14.3703703703704" style="55" customWidth="1"/>
    <col min="11" max="12" width="9" style="55"/>
    <col min="13" max="13" width="25.5555555555556" style="63" customWidth="1"/>
    <col min="14" max="16384" width="9" style="55"/>
  </cols>
  <sheetData>
    <row r="1" s="1" customFormat="1" ht="38.25" customHeight="1" spans="1:1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="2" customFormat="1" ht="23.25" customHeight="1" spans="1:13">
      <c r="A2" s="7" t="s">
        <v>1</v>
      </c>
      <c r="B2" s="8"/>
      <c r="C2" s="9"/>
      <c r="D2" s="10" t="s">
        <v>2</v>
      </c>
      <c r="E2" s="11"/>
      <c r="F2" s="12"/>
      <c r="G2" s="13" t="s">
        <v>3</v>
      </c>
      <c r="H2" s="13" t="s">
        <v>4</v>
      </c>
      <c r="I2" s="13" t="s">
        <v>5</v>
      </c>
      <c r="J2" s="13" t="s">
        <v>6</v>
      </c>
      <c r="K2" s="13" t="s">
        <v>7</v>
      </c>
      <c r="L2" s="13" t="s">
        <v>8</v>
      </c>
      <c r="M2" s="66"/>
    </row>
    <row r="3" s="2" customFormat="1" ht="23.25" customHeight="1" spans="1:13">
      <c r="A3" s="14"/>
      <c r="B3" s="15"/>
      <c r="C3" s="16"/>
      <c r="D3" s="17"/>
      <c r="E3" s="17"/>
      <c r="F3" s="17"/>
      <c r="G3" s="18"/>
      <c r="H3" s="18"/>
      <c r="I3" s="67"/>
      <c r="J3" s="68"/>
      <c r="K3" s="13"/>
      <c r="L3" s="13"/>
      <c r="M3" s="66"/>
    </row>
    <row r="4" s="62" customFormat="1" ht="16.5" customHeight="1" spans="1:13">
      <c r="A4" s="13" t="s">
        <v>9</v>
      </c>
      <c r="B4" s="69" t="s">
        <v>10</v>
      </c>
      <c r="C4" s="69" t="s">
        <v>11</v>
      </c>
      <c r="D4" s="70" t="s">
        <v>12</v>
      </c>
      <c r="E4" s="69" t="s">
        <v>13</v>
      </c>
      <c r="F4" s="69" t="s">
        <v>14</v>
      </c>
      <c r="G4" s="69"/>
      <c r="H4" s="69"/>
      <c r="I4" s="69"/>
      <c r="J4" s="71"/>
      <c r="K4" s="71" t="s">
        <v>15</v>
      </c>
      <c r="L4" s="71"/>
    </row>
    <row r="5" s="62" customFormat="1" ht="16.5" customHeight="1" spans="1:13">
      <c r="A5" s="13"/>
      <c r="B5" s="69"/>
      <c r="C5" s="69"/>
      <c r="D5" s="72"/>
      <c r="E5" s="69"/>
      <c r="F5" s="69" t="s">
        <v>16</v>
      </c>
      <c r="G5" s="69" t="s">
        <v>17</v>
      </c>
      <c r="H5" s="69" t="s">
        <v>18</v>
      </c>
      <c r="I5" s="69" t="s">
        <v>19</v>
      </c>
      <c r="J5" s="69" t="s">
        <v>20</v>
      </c>
      <c r="K5" s="71" t="s">
        <v>21</v>
      </c>
      <c r="L5" s="71" t="s">
        <v>22</v>
      </c>
      <c r="M5" s="73"/>
    </row>
    <row r="6" s="62" customFormat="1" ht="20" customHeight="1" spans="1:13">
      <c r="A6" s="13"/>
      <c r="B6" s="74"/>
      <c r="C6" s="75"/>
      <c r="D6" s="76"/>
      <c r="E6" s="75"/>
      <c r="F6" s="76"/>
      <c r="G6" s="76"/>
      <c r="H6" s="76"/>
      <c r="I6" s="76"/>
      <c r="J6" s="33"/>
      <c r="K6" s="77"/>
      <c r="L6" s="77"/>
      <c r="M6" s="78"/>
    </row>
    <row r="7" s="62" customFormat="1" ht="20" customHeight="1" spans="1:13">
      <c r="A7" s="13"/>
      <c r="B7" s="79"/>
      <c r="C7" s="75"/>
      <c r="D7" s="76"/>
      <c r="E7" s="75"/>
      <c r="F7" s="76"/>
      <c r="G7" s="76"/>
      <c r="H7" s="76"/>
      <c r="I7" s="76"/>
      <c r="J7" s="33"/>
      <c r="K7" s="80"/>
      <c r="L7" s="80"/>
      <c r="M7" s="78"/>
    </row>
    <row r="8" s="62" customFormat="1" ht="20" customHeight="1" spans="1:13">
      <c r="A8" s="13"/>
      <c r="B8" s="79"/>
      <c r="C8" s="75"/>
      <c r="D8" s="76"/>
      <c r="E8" s="75"/>
      <c r="F8" s="76"/>
      <c r="G8" s="76"/>
      <c r="H8" s="76"/>
      <c r="I8" s="76"/>
      <c r="J8" s="33"/>
      <c r="K8" s="80"/>
      <c r="L8" s="80"/>
      <c r="M8" s="78"/>
    </row>
    <row r="9" s="62" customFormat="1" ht="20" customHeight="1" spans="1:13">
      <c r="A9" s="13"/>
      <c r="B9" s="79"/>
      <c r="C9" s="75"/>
      <c r="D9" s="76"/>
      <c r="E9" s="75"/>
      <c r="F9" s="76"/>
      <c r="G9" s="76"/>
      <c r="H9" s="76"/>
      <c r="I9" s="76"/>
      <c r="J9" s="33"/>
      <c r="K9" s="80"/>
      <c r="L9" s="80"/>
      <c r="M9" s="78"/>
    </row>
    <row r="10" s="62" customFormat="1" ht="20" customHeight="1" spans="1:13">
      <c r="A10" s="13"/>
      <c r="B10" s="79"/>
      <c r="C10" s="75"/>
      <c r="D10" s="76"/>
      <c r="E10" s="75"/>
      <c r="F10" s="76"/>
      <c r="G10" s="76"/>
      <c r="H10" s="76"/>
      <c r="I10" s="76"/>
      <c r="J10" s="33"/>
      <c r="K10" s="80"/>
      <c r="L10" s="80"/>
      <c r="M10" s="78"/>
    </row>
    <row r="11" s="62" customFormat="1" ht="20" customHeight="1" spans="1:13">
      <c r="A11" s="13"/>
      <c r="B11" s="79"/>
      <c r="C11" s="75"/>
      <c r="D11" s="76"/>
      <c r="E11" s="75"/>
      <c r="F11" s="76"/>
      <c r="G11" s="76"/>
      <c r="H11" s="76"/>
      <c r="I11" s="76"/>
      <c r="J11" s="33"/>
      <c r="K11" s="80"/>
      <c r="L11" s="80"/>
      <c r="M11" s="78"/>
    </row>
    <row r="12" s="62" customFormat="1" ht="20" customHeight="1" spans="1:13">
      <c r="A12" s="13"/>
      <c r="B12" s="79"/>
      <c r="C12" s="81"/>
      <c r="D12" s="76"/>
      <c r="E12" s="81"/>
      <c r="F12" s="76"/>
      <c r="G12" s="76"/>
      <c r="H12" s="76"/>
      <c r="I12" s="76"/>
      <c r="J12" s="33"/>
      <c r="K12" s="80"/>
      <c r="L12" s="80"/>
      <c r="M12" s="82"/>
    </row>
    <row r="13" s="62" customFormat="1" ht="20" customHeight="1" spans="1:13">
      <c r="A13" s="13"/>
      <c r="B13" s="79"/>
      <c r="C13" s="81"/>
      <c r="D13" s="76"/>
      <c r="E13" s="75"/>
      <c r="F13" s="76"/>
      <c r="G13" s="76"/>
      <c r="H13" s="76"/>
      <c r="I13" s="76"/>
      <c r="J13" s="33"/>
      <c r="K13" s="80"/>
      <c r="L13" s="80"/>
      <c r="M13" s="82"/>
    </row>
    <row r="14" s="62" customFormat="1" ht="20" customHeight="1" spans="1:13">
      <c r="A14" s="13"/>
      <c r="B14" s="79"/>
      <c r="C14" s="81"/>
      <c r="D14" s="76"/>
      <c r="E14" s="75"/>
      <c r="F14" s="76"/>
      <c r="G14" s="76"/>
      <c r="H14" s="76"/>
      <c r="I14" s="76"/>
      <c r="J14" s="33"/>
      <c r="K14" s="80"/>
      <c r="L14" s="80"/>
      <c r="M14" s="82"/>
    </row>
    <row r="15" s="62" customFormat="1" ht="16" customHeight="1" spans="1:13">
      <c r="A15" s="13" t="s">
        <v>23</v>
      </c>
      <c r="B15" s="69" t="s">
        <v>10</v>
      </c>
      <c r="C15" s="69" t="s">
        <v>24</v>
      </c>
      <c r="D15" s="70" t="s">
        <v>25</v>
      </c>
      <c r="E15" s="69" t="s">
        <v>26</v>
      </c>
      <c r="F15" s="83" t="s">
        <v>14</v>
      </c>
      <c r="G15" s="84"/>
      <c r="H15" s="84"/>
      <c r="I15" s="84"/>
      <c r="J15" s="85"/>
      <c r="K15" s="71" t="s">
        <v>15</v>
      </c>
      <c r="L15" s="71"/>
      <c r="M15" s="82"/>
    </row>
    <row r="16" s="62" customFormat="1" ht="19" customHeight="1" spans="1:13">
      <c r="A16" s="13"/>
      <c r="B16" s="69"/>
      <c r="C16" s="69"/>
      <c r="D16" s="72"/>
      <c r="E16" s="69"/>
      <c r="F16" s="69" t="s">
        <v>27</v>
      </c>
      <c r="G16" s="69"/>
      <c r="H16" s="69"/>
      <c r="I16" s="86" t="s">
        <v>28</v>
      </c>
      <c r="J16" s="87"/>
      <c r="K16" s="71" t="s">
        <v>21</v>
      </c>
      <c r="L16" s="71" t="s">
        <v>22</v>
      </c>
      <c r="M16" s="82"/>
    </row>
    <row r="17" s="62" customFormat="1" ht="23" customHeight="1" spans="1:13">
      <c r="A17" s="13"/>
      <c r="B17" s="88"/>
      <c r="C17" s="88"/>
      <c r="D17" s="76"/>
      <c r="E17" s="76"/>
      <c r="F17" s="76"/>
      <c r="G17" s="76"/>
      <c r="H17" s="76"/>
      <c r="I17" s="76"/>
      <c r="J17" s="76"/>
      <c r="K17" s="89"/>
      <c r="L17" s="89"/>
      <c r="M17" s="90"/>
    </row>
    <row r="18" s="62" customFormat="1" ht="15.75" customHeight="1" spans="1:13">
      <c r="A18" s="13" t="s">
        <v>29</v>
      </c>
      <c r="B18" s="69" t="s">
        <v>10</v>
      </c>
      <c r="C18" s="91" t="s">
        <v>30</v>
      </c>
      <c r="D18" s="92"/>
      <c r="E18" s="69" t="s">
        <v>31</v>
      </c>
      <c r="F18" s="93" t="s">
        <v>14</v>
      </c>
      <c r="G18" s="94"/>
      <c r="H18" s="94"/>
      <c r="I18" s="94"/>
      <c r="J18" s="95"/>
      <c r="K18" s="71" t="s">
        <v>15</v>
      </c>
      <c r="L18" s="71"/>
      <c r="M18" s="82"/>
    </row>
    <row r="19" s="62" customFormat="1" ht="26.25" customHeight="1" spans="1:13">
      <c r="A19" s="13"/>
      <c r="B19" s="69"/>
      <c r="C19" s="93"/>
      <c r="D19" s="95"/>
      <c r="E19" s="69"/>
      <c r="F19" s="96" t="s">
        <v>32</v>
      </c>
      <c r="G19" s="69" t="s">
        <v>33</v>
      </c>
      <c r="H19" s="69" t="s">
        <v>34</v>
      </c>
      <c r="I19" s="69" t="s">
        <v>35</v>
      </c>
      <c r="J19" s="71" t="s">
        <v>36</v>
      </c>
      <c r="K19" s="71" t="s">
        <v>21</v>
      </c>
      <c r="L19" s="71" t="s">
        <v>22</v>
      </c>
      <c r="M19" s="82"/>
    </row>
    <row r="20" s="62" customFormat="1" ht="31" customHeight="1" spans="1:13">
      <c r="A20" s="13"/>
      <c r="B20" s="33"/>
      <c r="C20" s="97"/>
      <c r="D20" s="98"/>
      <c r="E20" s="76"/>
      <c r="F20" s="33"/>
      <c r="G20" s="33"/>
      <c r="H20" s="33"/>
      <c r="I20" s="33"/>
      <c r="J20" s="77"/>
      <c r="K20" s="77"/>
      <c r="L20" s="77"/>
      <c r="M20" s="82"/>
    </row>
    <row r="21" s="62" customFormat="1" ht="14.25" customHeight="1" spans="1:13">
      <c r="A21" s="21" t="s">
        <v>37</v>
      </c>
      <c r="B21" s="69" t="s">
        <v>10</v>
      </c>
      <c r="C21" s="69" t="s">
        <v>38</v>
      </c>
      <c r="D21" s="70" t="s">
        <v>39</v>
      </c>
      <c r="E21" s="69" t="s">
        <v>40</v>
      </c>
      <c r="F21" s="83" t="s">
        <v>14</v>
      </c>
      <c r="G21" s="84"/>
      <c r="H21" s="84"/>
      <c r="I21" s="84"/>
      <c r="J21" s="85"/>
      <c r="K21" s="71" t="s">
        <v>15</v>
      </c>
      <c r="L21" s="71"/>
      <c r="M21" s="82"/>
    </row>
    <row r="22" s="62" customFormat="1" ht="27.75" customHeight="1" spans="1:13">
      <c r="A22" s="23"/>
      <c r="B22" s="69"/>
      <c r="C22" s="69"/>
      <c r="D22" s="72"/>
      <c r="E22" s="69"/>
      <c r="F22" s="69" t="s">
        <v>41</v>
      </c>
      <c r="G22" s="69" t="s">
        <v>42</v>
      </c>
      <c r="H22" s="69" t="s">
        <v>43</v>
      </c>
      <c r="I22" s="69"/>
      <c r="J22" s="71"/>
      <c r="K22" s="71" t="s">
        <v>21</v>
      </c>
      <c r="L22" s="71" t="s">
        <v>22</v>
      </c>
      <c r="M22" s="82"/>
    </row>
    <row r="23" s="62" customFormat="1" ht="32" customHeight="1" spans="1:13">
      <c r="A23" s="23"/>
      <c r="B23" s="35"/>
      <c r="C23" s="35"/>
      <c r="D23" s="33"/>
      <c r="E23" s="35"/>
      <c r="F23" s="35"/>
      <c r="G23" s="35"/>
      <c r="H23" s="35"/>
      <c r="I23" s="35"/>
      <c r="J23" s="77"/>
      <c r="K23" s="77"/>
      <c r="L23" s="77"/>
      <c r="M23" s="82"/>
    </row>
    <row r="24" s="62" customFormat="1" ht="26" customHeight="1" spans="1:13">
      <c r="A24" s="21" t="s">
        <v>44</v>
      </c>
      <c r="B24" s="69" t="s">
        <v>45</v>
      </c>
      <c r="C24" s="69" t="s">
        <v>46</v>
      </c>
      <c r="D24" s="70" t="s">
        <v>47</v>
      </c>
      <c r="E24" s="69" t="s">
        <v>48</v>
      </c>
      <c r="F24" s="83" t="s">
        <v>14</v>
      </c>
      <c r="G24" s="84"/>
      <c r="H24" s="84"/>
      <c r="I24" s="84"/>
      <c r="J24" s="85"/>
      <c r="K24" s="71" t="s">
        <v>15</v>
      </c>
      <c r="L24" s="71"/>
      <c r="M24" s="82"/>
    </row>
    <row r="25" s="62" customFormat="1" ht="30.75" customHeight="1" spans="1:13">
      <c r="A25" s="23"/>
      <c r="B25" s="69"/>
      <c r="C25" s="69"/>
      <c r="D25" s="72"/>
      <c r="E25" s="69"/>
      <c r="F25" s="69" t="s">
        <v>41</v>
      </c>
      <c r="G25" s="69" t="s">
        <v>49</v>
      </c>
      <c r="H25" s="69" t="s">
        <v>42</v>
      </c>
      <c r="I25" s="69" t="s">
        <v>43</v>
      </c>
      <c r="J25" s="71" t="s">
        <v>50</v>
      </c>
      <c r="K25" s="71" t="s">
        <v>21</v>
      </c>
      <c r="L25" s="71" t="s">
        <v>22</v>
      </c>
      <c r="M25" s="82"/>
    </row>
    <row r="26" s="62" customFormat="1" ht="36" customHeight="1" spans="1:13">
      <c r="A26" s="23"/>
      <c r="B26" s="33"/>
      <c r="C26" s="33"/>
      <c r="D26" s="33"/>
      <c r="E26" s="33"/>
      <c r="F26" s="33"/>
      <c r="G26" s="99"/>
      <c r="H26" s="33"/>
      <c r="I26" s="33"/>
      <c r="J26" s="77"/>
      <c r="K26" s="77"/>
      <c r="L26" s="77"/>
      <c r="M26" s="90"/>
    </row>
    <row r="27" s="62" customFormat="1" ht="20" customHeight="1" spans="1:13">
      <c r="A27" s="21" t="s">
        <v>51</v>
      </c>
      <c r="B27" s="69" t="s">
        <v>52</v>
      </c>
      <c r="C27" s="91" t="s">
        <v>53</v>
      </c>
      <c r="D27" s="92"/>
      <c r="E27" s="69" t="s">
        <v>54</v>
      </c>
      <c r="F27" s="83" t="s">
        <v>14</v>
      </c>
      <c r="G27" s="84"/>
      <c r="H27" s="84"/>
      <c r="I27" s="84"/>
      <c r="J27" s="85"/>
      <c r="K27" s="71" t="s">
        <v>15</v>
      </c>
      <c r="L27" s="71"/>
      <c r="M27" s="82"/>
    </row>
    <row r="28" s="62" customFormat="1" ht="28" customHeight="1" spans="1:13">
      <c r="A28" s="23"/>
      <c r="B28" s="69"/>
      <c r="C28" s="93"/>
      <c r="D28" s="95"/>
      <c r="E28" s="69"/>
      <c r="F28" s="69" t="s">
        <v>55</v>
      </c>
      <c r="G28" s="69" t="s">
        <v>56</v>
      </c>
      <c r="H28" s="69" t="s">
        <v>57</v>
      </c>
      <c r="I28" s="69" t="s">
        <v>58</v>
      </c>
      <c r="J28" s="71"/>
      <c r="K28" s="71" t="s">
        <v>21</v>
      </c>
      <c r="L28" s="71" t="s">
        <v>22</v>
      </c>
      <c r="M28" s="82"/>
    </row>
    <row r="29" s="62" customFormat="1" ht="30" customHeight="1" spans="1:13">
      <c r="A29" s="23"/>
      <c r="B29" s="33"/>
      <c r="C29" s="97"/>
      <c r="D29" s="98"/>
      <c r="E29" s="33"/>
      <c r="F29" s="33"/>
      <c r="G29" s="33"/>
      <c r="H29" s="33"/>
      <c r="I29" s="33"/>
      <c r="J29" s="77"/>
      <c r="K29" s="77"/>
      <c r="L29" s="77"/>
      <c r="M29" s="82"/>
    </row>
    <row r="30" s="62" customFormat="1" ht="23" customHeight="1" spans="1:13">
      <c r="A30" s="13" t="s">
        <v>59</v>
      </c>
      <c r="B30" s="69" t="s">
        <v>10</v>
      </c>
      <c r="C30" s="69" t="s">
        <v>60</v>
      </c>
      <c r="D30" s="69" t="s">
        <v>61</v>
      </c>
      <c r="E30" s="69" t="s">
        <v>48</v>
      </c>
      <c r="F30" s="83" t="s">
        <v>14</v>
      </c>
      <c r="G30" s="84"/>
      <c r="H30" s="84"/>
      <c r="I30" s="84"/>
      <c r="J30" s="85"/>
      <c r="K30" s="71" t="s">
        <v>15</v>
      </c>
      <c r="L30" s="71"/>
      <c r="M30" s="82"/>
    </row>
    <row r="31" s="62" customFormat="1" ht="26" customHeight="1" spans="1:13">
      <c r="A31" s="13"/>
      <c r="B31" s="69"/>
      <c r="C31" s="69"/>
      <c r="D31" s="69"/>
      <c r="E31" s="69"/>
      <c r="F31" s="83" t="s">
        <v>21</v>
      </c>
      <c r="G31" s="85"/>
      <c r="H31" s="83" t="s">
        <v>22</v>
      </c>
      <c r="I31" s="85"/>
      <c r="J31" s="100"/>
      <c r="K31" s="71" t="s">
        <v>21</v>
      </c>
      <c r="L31" s="71" t="s">
        <v>22</v>
      </c>
    </row>
    <row r="32" s="62" customFormat="1" ht="33" customHeight="1" spans="1:13">
      <c r="A32" s="13"/>
      <c r="B32" s="76"/>
      <c r="C32" s="76"/>
      <c r="D32" s="101"/>
      <c r="E32" s="76"/>
      <c r="F32" s="102"/>
      <c r="G32" s="103"/>
      <c r="H32" s="102"/>
      <c r="I32" s="103"/>
      <c r="J32" s="104"/>
      <c r="K32" s="77"/>
      <c r="L32" s="77"/>
    </row>
    <row r="33" s="3" customFormat="1" ht="19" customHeight="1" spans="1:13">
      <c r="A33" s="21" t="s">
        <v>62</v>
      </c>
      <c r="B33" s="69" t="s">
        <v>10</v>
      </c>
      <c r="C33" s="69" t="s">
        <v>63</v>
      </c>
      <c r="D33" s="69" t="s">
        <v>61</v>
      </c>
      <c r="E33" s="69" t="s">
        <v>48</v>
      </c>
      <c r="F33" s="83" t="s">
        <v>14</v>
      </c>
      <c r="G33" s="84"/>
      <c r="H33" s="84"/>
      <c r="I33" s="84"/>
      <c r="J33" s="85"/>
      <c r="K33" s="71" t="s">
        <v>15</v>
      </c>
      <c r="L33" s="71"/>
      <c r="M33" s="82"/>
    </row>
    <row r="34" s="3" customFormat="1" ht="25" customHeight="1" spans="1:13">
      <c r="A34" s="23"/>
      <c r="B34" s="69"/>
      <c r="C34" s="69"/>
      <c r="D34" s="69"/>
      <c r="E34" s="69"/>
      <c r="F34" s="83" t="s">
        <v>21</v>
      </c>
      <c r="G34" s="85"/>
      <c r="H34" s="83" t="s">
        <v>22</v>
      </c>
      <c r="I34" s="85"/>
      <c r="J34" s="100"/>
      <c r="K34" s="71" t="s">
        <v>21</v>
      </c>
      <c r="L34" s="71" t="s">
        <v>22</v>
      </c>
      <c r="M34" s="82"/>
    </row>
    <row r="35" s="3" customFormat="1" ht="33" customHeight="1" spans="1:13">
      <c r="A35" s="24"/>
      <c r="B35" s="105"/>
      <c r="C35" s="106"/>
      <c r="D35" s="107"/>
      <c r="E35" s="105"/>
      <c r="F35" s="106"/>
      <c r="G35" s="107"/>
      <c r="H35" s="106"/>
      <c r="I35" s="107"/>
      <c r="J35" s="108"/>
      <c r="K35" s="109"/>
      <c r="L35" s="109"/>
      <c r="M35" s="82"/>
    </row>
    <row r="36" s="3" customFormat="1" ht="61.5" customHeight="1" spans="1:13">
      <c r="A36" s="13" t="s">
        <v>64</v>
      </c>
      <c r="B36" s="22" t="s">
        <v>65</v>
      </c>
      <c r="C36" s="44" t="s">
        <v>66</v>
      </c>
      <c r="D36" s="45"/>
      <c r="E36" s="22" t="s">
        <v>67</v>
      </c>
      <c r="F36" s="44" t="s">
        <v>68</v>
      </c>
      <c r="G36" s="45"/>
      <c r="H36" s="110" t="s">
        <v>69</v>
      </c>
      <c r="I36" s="111"/>
      <c r="J36" s="112"/>
      <c r="K36" s="22" t="s">
        <v>70</v>
      </c>
      <c r="L36" s="22" t="s">
        <v>71</v>
      </c>
      <c r="M36" s="82"/>
    </row>
    <row r="37" s="3" customFormat="1" ht="75" customHeight="1" spans="1:13">
      <c r="A37" s="13"/>
      <c r="B37" s="33" t="e">
        <f>H37/C37</f>
        <v>#DIV/0!</v>
      </c>
      <c r="C37" s="33">
        <f>E37*F37</f>
        <v>0</v>
      </c>
      <c r="D37" s="33"/>
      <c r="E37" s="105"/>
      <c r="F37" s="33"/>
      <c r="G37" s="33"/>
      <c r="H37" s="113">
        <f>K37*2+L37</f>
        <v>0</v>
      </c>
      <c r="I37" s="114"/>
      <c r="J37" s="115"/>
      <c r="K37" s="116">
        <f>K6+K17+K20+K23+K26+K29+K32+K35</f>
        <v>0</v>
      </c>
      <c r="L37" s="116">
        <f>L6+L17+L20+L23+L26+L29+L32+L35</f>
        <v>0</v>
      </c>
      <c r="M37" s="82"/>
    </row>
    <row r="38" s="4" customFormat="1" ht="52" customHeight="1" spans="1:13">
      <c r="A38" s="48" t="s">
        <v>72</v>
      </c>
      <c r="B38" s="48" t="s">
        <v>73</v>
      </c>
      <c r="C38" s="49"/>
      <c r="D38" s="48" t="s">
        <v>74</v>
      </c>
      <c r="E38" s="49"/>
      <c r="F38" s="50" t="s">
        <v>75</v>
      </c>
      <c r="G38" s="97"/>
      <c r="H38" s="117"/>
      <c r="I38" s="117"/>
      <c r="J38" s="117"/>
      <c r="K38" s="117"/>
      <c r="L38" s="98"/>
      <c r="M38" s="118"/>
    </row>
    <row r="40" spans="1:13">
      <c r="B40" s="118" t="s">
        <v>76</v>
      </c>
      <c r="C40" s="119" t="s">
        <v>77</v>
      </c>
      <c r="D40" s="119"/>
      <c r="E40" s="119"/>
      <c r="F40" s="119"/>
      <c r="G40" s="119"/>
      <c r="H40" s="119" t="s">
        <v>78</v>
      </c>
      <c r="I40" s="119"/>
    </row>
    <row r="43" spans="1: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9" ht="22.05" customHeight="1"/>
  </sheetData>
  <mergeCells count="81">
    <mergeCell ref="A1:L1"/>
    <mergeCell ref="D2:F2"/>
    <mergeCell ref="D3:F3"/>
    <mergeCell ref="F4:I4"/>
    <mergeCell ref="K4:L4"/>
    <mergeCell ref="F15:J15"/>
    <mergeCell ref="K15:L15"/>
    <mergeCell ref="F16:H16"/>
    <mergeCell ref="I16:J16"/>
    <mergeCell ref="F17:H17"/>
    <mergeCell ref="I17:J17"/>
    <mergeCell ref="F18:J18"/>
    <mergeCell ref="K18:L18"/>
    <mergeCell ref="C20:D20"/>
    <mergeCell ref="F21:J21"/>
    <mergeCell ref="K21:L21"/>
    <mergeCell ref="F24:J24"/>
    <mergeCell ref="K24:L24"/>
    <mergeCell ref="F27:J27"/>
    <mergeCell ref="K27:L27"/>
    <mergeCell ref="C29:D29"/>
    <mergeCell ref="F30:J30"/>
    <mergeCell ref="K30:L30"/>
    <mergeCell ref="F31:G31"/>
    <mergeCell ref="H31:I31"/>
    <mergeCell ref="F32:G32"/>
    <mergeCell ref="H32:I32"/>
    <mergeCell ref="F33:J33"/>
    <mergeCell ref="K33:L33"/>
    <mergeCell ref="F34:G34"/>
    <mergeCell ref="H34:I34"/>
    <mergeCell ref="C36:D36"/>
    <mergeCell ref="F36:G36"/>
    <mergeCell ref="H36:J36"/>
    <mergeCell ref="C37:D37"/>
    <mergeCell ref="F37:G37"/>
    <mergeCell ref="H37:J37"/>
    <mergeCell ref="G38:L38"/>
    <mergeCell ref="A43:L43"/>
    <mergeCell ref="A4:A14"/>
    <mergeCell ref="A15:A17"/>
    <mergeCell ref="A18:A20"/>
    <mergeCell ref="A21:A23"/>
    <mergeCell ref="A24:A26"/>
    <mergeCell ref="A27:A29"/>
    <mergeCell ref="A30:A32"/>
    <mergeCell ref="A33:A35"/>
    <mergeCell ref="A36:A37"/>
    <mergeCell ref="B4:B5"/>
    <mergeCell ref="B15:B16"/>
    <mergeCell ref="B18:B19"/>
    <mergeCell ref="B21:B22"/>
    <mergeCell ref="B24:B25"/>
    <mergeCell ref="B27:B28"/>
    <mergeCell ref="B30:B31"/>
    <mergeCell ref="B33:B34"/>
    <mergeCell ref="C4:C5"/>
    <mergeCell ref="C15:C16"/>
    <mergeCell ref="C21:C22"/>
    <mergeCell ref="C24:C25"/>
    <mergeCell ref="C30:C31"/>
    <mergeCell ref="C33:C34"/>
    <mergeCell ref="D4:D5"/>
    <mergeCell ref="D15:D16"/>
    <mergeCell ref="D21:D22"/>
    <mergeCell ref="D24:D25"/>
    <mergeCell ref="D30:D31"/>
    <mergeCell ref="D33:D34"/>
    <mergeCell ref="E4:E5"/>
    <mergeCell ref="E15:E16"/>
    <mergeCell ref="E18:E19"/>
    <mergeCell ref="E21:E22"/>
    <mergeCell ref="E24:E25"/>
    <mergeCell ref="E27:E28"/>
    <mergeCell ref="E30:E31"/>
    <mergeCell ref="E33:E34"/>
    <mergeCell ref="K6:K14"/>
    <mergeCell ref="L6:L14"/>
    <mergeCell ref="C27:D28"/>
    <mergeCell ref="C18:D19"/>
    <mergeCell ref="A2:C3"/>
  </mergeCells>
  <dataValidations count="16">
    <dataValidation type="list" allowBlank="1" showInputMessage="1" showErrorMessage="1" sqref="D3:F3">
      <formula1>"20240701-20260630,20250701-20260630"</formula1>
    </dataValidation>
    <dataValidation type="textLength" operator="equal" allowBlank="1" showInputMessage="1" showErrorMessage="1" errorTitle="日期格式录入错误" error="日期格式录入错误，正确格式为yyyymmdd" sqref="J3">
      <formula1>8</formula1>
    </dataValidation>
    <dataValidation type="list" allowBlank="1" showInputMessage="1" showErrorMessage="1" sqref="L3">
      <formula1>"学士及以下,硕士,博士"</formula1>
    </dataValidation>
    <dataValidation type="list" allowBlank="1" showInputMessage="1" showErrorMessage="1" sqref="D17">
      <formula1>"一类出版社,学术委员会评审确定的高水平学术著作,非一类出版社"</formula1>
    </dataValidation>
    <dataValidation type="textLength" operator="equal" allowBlank="1" showInputMessage="1" showErrorMessage="1" sqref="E17 E20 E23 E26 E29 E32 E35 E38 E6:E14">
      <formula1>8</formula1>
    </dataValidation>
    <dataValidation type="list" allowBlank="1" showInputMessage="1" showErrorMessage="1" sqref="C20:D20">
      <formula1>"国家新药、国家动植物新品种权,PCT授权专利,中国国家发明专利,实用新型,外观设计,软件著作权"</formula1>
    </dataValidation>
    <dataValidation type="list" allowBlank="1" showInputMessage="1" showErrorMessage="1" sqref="D23">
      <formula1>"国家级一等奖,国家级二等奖,国家级三等奖,部级一等奖,部级二等奖,部级三等奖,省级一等奖,省级二等奖,省级三等奖,教育厅级一等奖,教育厅级二等奖,教育厅级三等奖,市级一等奖,市级二等奖,市级三等奖,教育奖"</formula1>
    </dataValidation>
    <dataValidation type="list" allowBlank="1" showInputMessage="1" showErrorMessage="1" sqref="C26">
      <formula1>"国家级重大,国家级重点,国家级一般,教育部级（含其他部级）重大,教育部级（含其他部级）一般,教育部级（含其他部级）自筹,省级重大招标,省级重点,省级一般,省级自筹,省教育厅级重点,省教育厅级一般,市级重点,市级一般,横向"</formula1>
    </dataValidation>
    <dataValidation type="list" allowBlank="1" showInputMessage="1" showErrorMessage="1" sqref="D26">
      <formula1>"立项,结项"</formula1>
    </dataValidation>
    <dataValidation type="list" allowBlank="1" showInputMessage="1" showErrorMessage="1" sqref="C29:D29">
      <formula1>"国际,国内,省内,校内,受学校邀请开展讲座"</formula1>
    </dataValidation>
    <dataValidation type="list" allowBlank="1" showInputMessage="1" showErrorMessage="1" sqref="C32">
      <formula1>"刊发,采纳,批示"</formula1>
    </dataValidation>
    <dataValidation type="list" allowBlank="1" showInputMessage="1" showErrorMessage="1" sqref="D32">
      <formula1>"A类重要,A类一般,B类,C类"</formula1>
    </dataValidation>
    <dataValidation type="list" allowBlank="1" showInputMessage="1" showErrorMessage="1" sqref="E37">
      <formula1>"3,1,0.5"</formula1>
    </dataValidation>
    <dataValidation type="list" allowBlank="1" showInputMessage="1" showErrorMessage="1" sqref="F37:G37">
      <formula1>"5,10,30,40"</formula1>
    </dataValidation>
    <dataValidation type="list" allowBlank="1" showInputMessage="1" showErrorMessage="1" sqref="C38">
      <formula1>"是,否,无讲座任务"</formula1>
    </dataValidation>
    <dataValidation type="list" allowBlank="1" showInputMessage="1" showErrorMessage="1" sqref="D6:D14">
      <formula1>"中文权威期刊,ESI检索论文,SCI\SSCI一区期刊,CSSCI来源期刊,CSCD来源期刊,SCI\SSCI二区和A&amp;HCI期刊,《人民日报》（理论版）,《光明日报》（理论版）,《新华文摘》,《复印报刊资料》,《中国社会科学文摘》,《中国高等学校文科学报文摘》,《中文核心期刊要目总览》,AMI核心期刊,CSSCI扩展版,CSCD扩展库,SCI、SSCI三、四区论文,EI期刊论文,社会科学文献出版社CNI名录集刊,《中国社会科学报》,《海南日报》（理论版）,《今日海南》,EI会议论文,其他普通期刊"</formula1>
    </dataValidation>
  </dataValidations>
  <pageMargins left="0.236220472440945" right="0.236220472440945" top="0.393700787401575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7"/>
  <sheetViews>
    <sheetView zoomScale="50" zoomScaleNormal="50" workbookViewId="0">
      <selection activeCell="F15" sqref="F15"/>
    </sheetView>
  </sheetViews>
  <sheetFormatPr defaultColWidth="9" defaultRowHeight="40.5" customHeight="1" outlineLevelCol="1"/>
  <cols>
    <col min="1" max="1" width="6.33333333333333" style="5" customWidth="1"/>
    <col min="2" max="2" width="123.777777777778" style="55" customWidth="1"/>
    <col min="3" max="16384" width="9" style="55"/>
  </cols>
  <sheetData>
    <row r="1" ht="47.25" customHeight="1" spans="1:2">
      <c r="A1" s="56" t="s">
        <v>79</v>
      </c>
      <c r="B1" s="56"/>
    </row>
    <row r="2" customHeight="1" spans="1:2">
      <c r="A2" s="57">
        <v>1</v>
      </c>
      <c r="B2" s="58" t="s">
        <v>80</v>
      </c>
    </row>
    <row r="3" s="54" customFormat="1" customHeight="1" spans="1:2">
      <c r="A3" s="57">
        <v>2</v>
      </c>
      <c r="B3" s="58" t="s">
        <v>81</v>
      </c>
    </row>
    <row r="4" s="54" customFormat="1" customHeight="1" spans="1:2">
      <c r="A4" s="57">
        <v>3</v>
      </c>
      <c r="B4" s="58" t="s">
        <v>82</v>
      </c>
    </row>
    <row r="5" s="54" customFormat="1" customHeight="1" spans="1:2">
      <c r="A5" s="57">
        <v>4</v>
      </c>
      <c r="B5" s="58" t="s">
        <v>83</v>
      </c>
    </row>
    <row r="6" s="54" customFormat="1" customHeight="1" spans="1:2">
      <c r="A6" s="57">
        <v>5</v>
      </c>
      <c r="B6" s="58" t="s">
        <v>84</v>
      </c>
    </row>
    <row r="7" s="54" customFormat="1" customHeight="1" spans="1:2">
      <c r="A7" s="57">
        <v>6</v>
      </c>
      <c r="B7" s="58" t="s">
        <v>85</v>
      </c>
    </row>
    <row r="8" s="54" customFormat="1" customHeight="1" spans="1:2">
      <c r="A8" s="57">
        <v>7</v>
      </c>
      <c r="B8" s="59" t="s">
        <v>86</v>
      </c>
    </row>
    <row r="9" customHeight="1" spans="1:2">
      <c r="A9" s="57">
        <v>8</v>
      </c>
      <c r="B9" s="58" t="s">
        <v>87</v>
      </c>
    </row>
    <row r="10" customHeight="1" spans="1:2">
      <c r="A10" s="57">
        <v>9</v>
      </c>
      <c r="B10" s="58" t="s">
        <v>88</v>
      </c>
    </row>
    <row r="11" s="54" customFormat="1" customHeight="1" spans="1:2">
      <c r="A11" s="57">
        <v>10</v>
      </c>
      <c r="B11" s="58" t="s">
        <v>89</v>
      </c>
    </row>
    <row r="12" s="54" customFormat="1" ht="60" customHeight="1" spans="1:2">
      <c r="A12" s="57">
        <v>11</v>
      </c>
      <c r="B12" s="60" t="s">
        <v>90</v>
      </c>
    </row>
    <row r="13" s="54" customFormat="1" ht="60" customHeight="1" spans="1:2">
      <c r="A13" s="57">
        <v>12</v>
      </c>
      <c r="B13" s="58" t="s">
        <v>91</v>
      </c>
    </row>
    <row r="14" s="54" customFormat="1" ht="60" customHeight="1" spans="1:2">
      <c r="A14" s="57">
        <v>13</v>
      </c>
      <c r="B14" s="58" t="s">
        <v>92</v>
      </c>
    </row>
    <row r="15" s="54" customFormat="1" ht="60" customHeight="1" spans="1:2">
      <c r="A15" s="57">
        <v>14</v>
      </c>
      <c r="B15" s="58" t="s">
        <v>93</v>
      </c>
    </row>
    <row r="16" ht="49.5" customHeight="1" spans="1:2">
      <c r="A16" s="57">
        <v>15</v>
      </c>
      <c r="B16" s="61" t="s">
        <v>94</v>
      </c>
    </row>
    <row r="17" customHeight="1" spans="1:2">
      <c r="A17" s="57">
        <v>16</v>
      </c>
      <c r="B17" s="58" t="s">
        <v>95</v>
      </c>
    </row>
  </sheetData>
  <mergeCells count="1">
    <mergeCell ref="A1:B1"/>
  </mergeCells>
  <pageMargins left="0.7" right="0.7" top="0.75" bottom="0.75" header="0.3" footer="0.3"/>
  <pageSetup paperSize="9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opLeftCell="A2" workbookViewId="0">
      <selection activeCell="B14" sqref="B14:B15"/>
    </sheetView>
  </sheetViews>
  <sheetFormatPr defaultColWidth="9" defaultRowHeight="14.4"/>
  <cols>
    <col min="1" max="1" width="9" style="5"/>
    <col min="2" max="2" width="37.5555555555556" style="5" customWidth="1"/>
    <col min="3" max="3" width="16.3333333333333" style="5" customWidth="1"/>
    <col min="4" max="4" width="15.5555555555556" style="5" customWidth="1"/>
    <col min="5" max="5" width="12.5555555555556" style="5" customWidth="1"/>
    <col min="6" max="6" width="10.1111111111111" style="5" customWidth="1"/>
    <col min="7" max="7" width="9.22222222222222" style="5" customWidth="1"/>
    <col min="8" max="8" width="10.1111111111111" style="5" customWidth="1"/>
    <col min="9" max="10" width="10.5555555555556" style="5" customWidth="1"/>
    <col min="11" max="11" width="7.22222222222222" style="4" customWidth="1"/>
    <col min="12" max="12" width="7.11111111111111" style="4" customWidth="1"/>
    <col min="13" max="16384" width="9" style="5"/>
  </cols>
  <sheetData>
    <row r="1" s="1" customFormat="1" ht="45.75" customHeight="1" spans="1:12">
      <c r="A1" s="6" t="s">
        <v>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3.25" customHeight="1" spans="1:12">
      <c r="A2" s="7" t="s">
        <v>1</v>
      </c>
      <c r="B2" s="8"/>
      <c r="C2" s="9"/>
      <c r="D2" s="10" t="s">
        <v>2</v>
      </c>
      <c r="E2" s="11"/>
      <c r="F2" s="12"/>
      <c r="G2" s="13" t="s">
        <v>3</v>
      </c>
      <c r="H2" s="13" t="s">
        <v>4</v>
      </c>
      <c r="I2" s="10" t="s">
        <v>5</v>
      </c>
      <c r="J2" s="12"/>
      <c r="K2" s="13" t="s">
        <v>7</v>
      </c>
      <c r="L2" s="13" t="s">
        <v>8</v>
      </c>
    </row>
    <row r="3" s="2" customFormat="1" ht="23.25" customHeight="1" spans="1:12">
      <c r="A3" s="14"/>
      <c r="B3" s="15"/>
      <c r="C3" s="16"/>
      <c r="D3" s="17" t="s">
        <v>97</v>
      </c>
      <c r="E3" s="17"/>
      <c r="F3" s="17"/>
      <c r="G3" s="18" t="s">
        <v>98</v>
      </c>
      <c r="H3" s="18" t="s">
        <v>99</v>
      </c>
      <c r="I3" s="19"/>
      <c r="J3" s="20"/>
      <c r="K3" s="13" t="s">
        <v>100</v>
      </c>
      <c r="L3" s="13" t="s">
        <v>101</v>
      </c>
    </row>
    <row r="4" s="3" customFormat="1" ht="16.5" customHeight="1" spans="1:12">
      <c r="A4" s="21" t="s">
        <v>9</v>
      </c>
      <c r="B4" s="13" t="s">
        <v>10</v>
      </c>
      <c r="C4" s="13" t="s">
        <v>11</v>
      </c>
      <c r="D4" s="21" t="s">
        <v>102</v>
      </c>
      <c r="E4" s="13" t="s">
        <v>13</v>
      </c>
      <c r="F4" s="13" t="s">
        <v>14</v>
      </c>
      <c r="G4" s="13"/>
      <c r="H4" s="13"/>
      <c r="I4" s="13"/>
      <c r="J4" s="13"/>
      <c r="K4" s="22" t="s">
        <v>15</v>
      </c>
      <c r="L4" s="22"/>
    </row>
    <row r="5" s="3" customFormat="1" ht="16.5" customHeight="1" spans="1:12">
      <c r="A5" s="23"/>
      <c r="B5" s="13"/>
      <c r="C5" s="13"/>
      <c r="D5" s="24"/>
      <c r="E5" s="13"/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22" t="s">
        <v>21</v>
      </c>
      <c r="L5" s="22" t="s">
        <v>22</v>
      </c>
    </row>
    <row r="6" s="3" customFormat="1" ht="24" spans="1:12">
      <c r="A6" s="23"/>
      <c r="B6" s="18" t="s">
        <v>103</v>
      </c>
      <c r="C6" s="18" t="s">
        <v>104</v>
      </c>
      <c r="D6" s="18" t="s">
        <v>105</v>
      </c>
      <c r="E6" s="18">
        <v>20240515</v>
      </c>
      <c r="F6" s="18">
        <v>75</v>
      </c>
      <c r="G6" s="18"/>
      <c r="H6" s="18"/>
      <c r="I6" s="18"/>
      <c r="J6" s="18"/>
      <c r="K6" s="22"/>
      <c r="L6" s="22"/>
    </row>
    <row r="7" s="3" customFormat="1" ht="18.75" customHeight="1" spans="1:12">
      <c r="A7" s="23"/>
      <c r="B7" s="18" t="s">
        <v>106</v>
      </c>
      <c r="C7" s="18" t="s">
        <v>107</v>
      </c>
      <c r="D7" s="18" t="s">
        <v>108</v>
      </c>
      <c r="E7" s="18">
        <v>20240610</v>
      </c>
      <c r="F7" s="18"/>
      <c r="G7" s="18"/>
      <c r="H7" s="18"/>
      <c r="I7" s="18"/>
      <c r="J7" s="18">
        <v>5</v>
      </c>
      <c r="K7" s="22"/>
      <c r="L7" s="22"/>
    </row>
    <row r="8" s="3" customFormat="1" ht="19.5" customHeight="1" spans="1:12">
      <c r="A8" s="23"/>
      <c r="B8" s="18" t="s">
        <v>109</v>
      </c>
      <c r="C8" s="18" t="s">
        <v>110</v>
      </c>
      <c r="D8" s="18" t="s">
        <v>111</v>
      </c>
      <c r="E8" s="18">
        <v>20231209</v>
      </c>
      <c r="F8" s="18"/>
      <c r="G8" s="18">
        <v>20</v>
      </c>
      <c r="H8" s="18"/>
      <c r="I8" s="18"/>
      <c r="J8" s="18"/>
      <c r="K8" s="22"/>
      <c r="L8" s="22"/>
    </row>
    <row r="9" s="3" customFormat="1" ht="27" customHeight="1" spans="1:12">
      <c r="A9" s="23"/>
      <c r="B9" s="18" t="s">
        <v>112</v>
      </c>
      <c r="C9" s="18" t="s">
        <v>113</v>
      </c>
      <c r="D9" s="18" t="s">
        <v>114</v>
      </c>
      <c r="E9" s="18">
        <v>20250615</v>
      </c>
      <c r="F9" s="18"/>
      <c r="G9" s="18"/>
      <c r="H9" s="18"/>
      <c r="I9" s="18"/>
      <c r="J9" s="18">
        <v>5</v>
      </c>
      <c r="K9" s="22"/>
      <c r="L9" s="22"/>
    </row>
    <row r="10" s="3" customFormat="1" ht="15.75" customHeight="1" spans="1:12">
      <c r="A10" s="21" t="s">
        <v>23</v>
      </c>
      <c r="B10" s="13" t="s">
        <v>10</v>
      </c>
      <c r="C10" s="13" t="s">
        <v>24</v>
      </c>
      <c r="D10" s="21" t="s">
        <v>25</v>
      </c>
      <c r="E10" s="13" t="s">
        <v>26</v>
      </c>
      <c r="F10" s="13" t="s">
        <v>14</v>
      </c>
      <c r="G10" s="13"/>
      <c r="H10" s="13"/>
      <c r="I10" s="13"/>
      <c r="J10" s="13"/>
      <c r="K10" s="22" t="s">
        <v>15</v>
      </c>
      <c r="L10" s="22"/>
    </row>
    <row r="11" s="3" customFormat="1" ht="17.25" customHeight="1" spans="1:12">
      <c r="A11" s="23"/>
      <c r="B11" s="13"/>
      <c r="C11" s="13"/>
      <c r="D11" s="24"/>
      <c r="E11" s="13"/>
      <c r="F11" s="10" t="s">
        <v>27</v>
      </c>
      <c r="G11" s="12"/>
      <c r="H11" s="10" t="s">
        <v>28</v>
      </c>
      <c r="I11" s="11"/>
      <c r="J11" s="12"/>
      <c r="K11" s="22" t="s">
        <v>21</v>
      </c>
      <c r="L11" s="22" t="s">
        <v>22</v>
      </c>
    </row>
    <row r="12" s="3" customFormat="1" ht="16.5" customHeight="1" spans="1:12">
      <c r="A12" s="23"/>
      <c r="B12" s="25" t="s">
        <v>115</v>
      </c>
      <c r="C12" s="25" t="s">
        <v>116</v>
      </c>
      <c r="D12" s="25" t="s">
        <v>117</v>
      </c>
      <c r="E12" s="25">
        <v>20230815</v>
      </c>
      <c r="F12" s="26">
        <v>30</v>
      </c>
      <c r="G12" s="27"/>
      <c r="H12" s="25"/>
      <c r="I12" s="25"/>
      <c r="J12" s="25"/>
      <c r="K12" s="28">
        <v>30</v>
      </c>
      <c r="L12" s="28">
        <v>30</v>
      </c>
    </row>
    <row r="13" s="3" customFormat="1" ht="27" customHeight="1" spans="1:12">
      <c r="A13" s="23"/>
      <c r="B13" s="25" t="s">
        <v>118</v>
      </c>
      <c r="C13" s="25" t="s">
        <v>119</v>
      </c>
      <c r="D13" s="25" t="s">
        <v>120</v>
      </c>
      <c r="E13" s="25">
        <v>20240615</v>
      </c>
      <c r="F13" s="26"/>
      <c r="G13" s="27"/>
      <c r="H13" s="25">
        <v>30</v>
      </c>
      <c r="I13" s="25"/>
      <c r="J13" s="25"/>
      <c r="K13" s="29"/>
      <c r="L13" s="29"/>
    </row>
    <row r="14" s="3" customFormat="1" ht="15.75" customHeight="1" spans="1:12">
      <c r="A14" s="21" t="s">
        <v>29</v>
      </c>
      <c r="B14" s="13" t="s">
        <v>10</v>
      </c>
      <c r="C14" s="7" t="s">
        <v>30</v>
      </c>
      <c r="D14" s="9"/>
      <c r="E14" s="13" t="s">
        <v>31</v>
      </c>
      <c r="F14" s="10" t="s">
        <v>14</v>
      </c>
      <c r="G14" s="11"/>
      <c r="H14" s="11"/>
      <c r="I14" s="11"/>
      <c r="J14" s="12"/>
      <c r="K14" s="22" t="s">
        <v>15</v>
      </c>
      <c r="L14" s="22"/>
    </row>
    <row r="15" s="3" customFormat="1" ht="26.25" customHeight="1" spans="1:12">
      <c r="A15" s="23"/>
      <c r="B15" s="13"/>
      <c r="C15" s="14"/>
      <c r="D15" s="16"/>
      <c r="E15" s="13"/>
      <c r="F15" s="30" t="s">
        <v>32</v>
      </c>
      <c r="G15" s="31" t="s">
        <v>33</v>
      </c>
      <c r="H15" s="31" t="s">
        <v>34</v>
      </c>
      <c r="I15" s="30" t="s">
        <v>35</v>
      </c>
      <c r="J15" s="32" t="s">
        <v>36</v>
      </c>
      <c r="K15" s="22" t="s">
        <v>70</v>
      </c>
      <c r="L15" s="22" t="s">
        <v>71</v>
      </c>
    </row>
    <row r="16" s="3" customFormat="1" ht="28.5" customHeight="1" spans="1:12">
      <c r="A16" s="23"/>
      <c r="B16" s="25" t="s">
        <v>121</v>
      </c>
      <c r="C16" s="26" t="s">
        <v>122</v>
      </c>
      <c r="D16" s="27"/>
      <c r="E16" s="25">
        <v>20240109</v>
      </c>
      <c r="F16" s="33"/>
      <c r="G16" s="33"/>
      <c r="H16" s="25">
        <v>20</v>
      </c>
      <c r="I16" s="25"/>
      <c r="J16" s="25"/>
      <c r="K16" s="28"/>
      <c r="L16" s="28"/>
    </row>
    <row r="17" s="3" customFormat="1" ht="18" customHeight="1" spans="1:12">
      <c r="A17" s="23"/>
      <c r="B17" s="25" t="s">
        <v>123</v>
      </c>
      <c r="C17" s="26" t="s">
        <v>124</v>
      </c>
      <c r="D17" s="27"/>
      <c r="E17" s="25">
        <v>20250526</v>
      </c>
      <c r="F17" s="25"/>
      <c r="G17" s="25"/>
      <c r="H17" s="25"/>
      <c r="I17" s="25">
        <v>15</v>
      </c>
      <c r="J17" s="25"/>
      <c r="K17" s="34"/>
      <c r="L17" s="34"/>
    </row>
    <row r="18" s="3" customFormat="1" ht="18.9" customHeight="1" spans="1:12">
      <c r="A18" s="23"/>
      <c r="B18" s="25" t="s">
        <v>125</v>
      </c>
      <c r="C18" s="26" t="s">
        <v>126</v>
      </c>
      <c r="D18" s="27"/>
      <c r="E18" s="25">
        <v>20250720</v>
      </c>
      <c r="F18" s="25"/>
      <c r="G18" s="25"/>
      <c r="H18" s="25"/>
      <c r="I18" s="25">
        <v>15</v>
      </c>
      <c r="J18" s="25"/>
      <c r="K18" s="34"/>
      <c r="L18" s="34"/>
    </row>
    <row r="19" s="3" customFormat="1" ht="18" customHeight="1" spans="1:12">
      <c r="A19" s="23"/>
      <c r="B19" s="25" t="s">
        <v>127</v>
      </c>
      <c r="C19" s="26" t="s">
        <v>128</v>
      </c>
      <c r="D19" s="27"/>
      <c r="E19" s="25">
        <v>20240915</v>
      </c>
      <c r="F19" s="25"/>
      <c r="G19" s="25"/>
      <c r="H19" s="25"/>
      <c r="I19" s="25"/>
      <c r="J19" s="25">
        <v>10</v>
      </c>
      <c r="K19" s="29"/>
      <c r="L19" s="29"/>
    </row>
    <row r="20" s="3" customFormat="1" ht="14.25" customHeight="1" spans="1:12">
      <c r="A20" s="21" t="s">
        <v>37</v>
      </c>
      <c r="B20" s="13" t="s">
        <v>10</v>
      </c>
      <c r="C20" s="13" t="s">
        <v>38</v>
      </c>
      <c r="D20" s="21" t="s">
        <v>39</v>
      </c>
      <c r="E20" s="13" t="s">
        <v>40</v>
      </c>
      <c r="F20" s="13" t="s">
        <v>14</v>
      </c>
      <c r="G20" s="13"/>
      <c r="H20" s="13"/>
      <c r="I20" s="13"/>
      <c r="J20" s="13"/>
      <c r="K20" s="22" t="s">
        <v>15</v>
      </c>
      <c r="L20" s="22"/>
    </row>
    <row r="21" s="3" customFormat="1" ht="27.75" customHeight="1" spans="1:12">
      <c r="A21" s="23"/>
      <c r="B21" s="13"/>
      <c r="C21" s="13"/>
      <c r="D21" s="24"/>
      <c r="E21" s="13"/>
      <c r="F21" s="31" t="s">
        <v>41</v>
      </c>
      <c r="G21" s="31" t="s">
        <v>42</v>
      </c>
      <c r="H21" s="31" t="s">
        <v>43</v>
      </c>
      <c r="I21" s="13"/>
      <c r="J21" s="13"/>
      <c r="K21" s="22" t="s">
        <v>70</v>
      </c>
      <c r="L21" s="22" t="s">
        <v>71</v>
      </c>
    </row>
    <row r="22" s="3" customFormat="1" ht="29.25" customHeight="1" spans="1:12">
      <c r="A22" s="23"/>
      <c r="B22" s="25" t="s">
        <v>129</v>
      </c>
      <c r="C22" s="25" t="s">
        <v>130</v>
      </c>
      <c r="D22" s="25" t="s">
        <v>131</v>
      </c>
      <c r="E22" s="25">
        <v>20251115</v>
      </c>
      <c r="F22" s="35"/>
      <c r="G22" s="35">
        <v>30</v>
      </c>
      <c r="H22" s="35"/>
      <c r="I22" s="25"/>
      <c r="J22" s="25"/>
      <c r="K22" s="22"/>
      <c r="L22" s="22"/>
    </row>
    <row r="23" s="3" customFormat="1" ht="12" spans="1:12">
      <c r="A23" s="21" t="s">
        <v>44</v>
      </c>
      <c r="B23" s="13" t="s">
        <v>45</v>
      </c>
      <c r="C23" s="13" t="s">
        <v>46</v>
      </c>
      <c r="D23" s="21" t="s">
        <v>47</v>
      </c>
      <c r="E23" s="13" t="s">
        <v>48</v>
      </c>
      <c r="F23" s="13" t="s">
        <v>14</v>
      </c>
      <c r="G23" s="13"/>
      <c r="H23" s="13"/>
      <c r="I23" s="13"/>
      <c r="J23" s="13"/>
      <c r="K23" s="22" t="s">
        <v>15</v>
      </c>
      <c r="L23" s="22"/>
    </row>
    <row r="24" s="3" customFormat="1" ht="39.75" customHeight="1" spans="1:12">
      <c r="A24" s="23"/>
      <c r="B24" s="13"/>
      <c r="C24" s="13"/>
      <c r="D24" s="24"/>
      <c r="E24" s="13"/>
      <c r="F24" s="31" t="s">
        <v>41</v>
      </c>
      <c r="G24" s="31" t="s">
        <v>49</v>
      </c>
      <c r="H24" s="31" t="s">
        <v>42</v>
      </c>
      <c r="I24" s="31" t="s">
        <v>43</v>
      </c>
      <c r="J24" s="32" t="s">
        <v>50</v>
      </c>
      <c r="K24" s="22" t="s">
        <v>70</v>
      </c>
      <c r="L24" s="22" t="s">
        <v>71</v>
      </c>
    </row>
    <row r="25" s="3" customFormat="1" ht="24" spans="1:12">
      <c r="A25" s="23"/>
      <c r="B25" s="25" t="s">
        <v>132</v>
      </c>
      <c r="C25" s="25" t="s">
        <v>133</v>
      </c>
      <c r="D25" s="25" t="s">
        <v>134</v>
      </c>
      <c r="E25" s="25">
        <v>20240915</v>
      </c>
      <c r="F25" s="25">
        <v>30</v>
      </c>
      <c r="H25" s="25"/>
      <c r="I25" s="25"/>
      <c r="J25" s="25"/>
      <c r="K25" s="28"/>
      <c r="L25" s="28"/>
    </row>
    <row r="26" s="3" customFormat="1" ht="24" spans="1:12">
      <c r="A26" s="23"/>
      <c r="B26" s="25" t="s">
        <v>135</v>
      </c>
      <c r="C26" s="25" t="s">
        <v>136</v>
      </c>
      <c r="D26" s="25" t="s">
        <v>134</v>
      </c>
      <c r="E26" s="25">
        <v>20231115</v>
      </c>
      <c r="F26" s="25"/>
      <c r="G26" s="25"/>
      <c r="H26" s="25">
        <v>15</v>
      </c>
      <c r="I26" s="25"/>
      <c r="J26" s="25"/>
      <c r="K26" s="34"/>
      <c r="L26" s="34"/>
    </row>
    <row r="27" s="3" customFormat="1" ht="24" spans="1:12">
      <c r="A27" s="23"/>
      <c r="B27" s="25" t="s">
        <v>137</v>
      </c>
      <c r="C27" s="25" t="s">
        <v>138</v>
      </c>
      <c r="D27" s="25" t="s">
        <v>134</v>
      </c>
      <c r="E27" s="25">
        <v>20250630</v>
      </c>
      <c r="F27" s="25"/>
      <c r="G27" s="25"/>
      <c r="H27" s="25"/>
      <c r="I27" s="25">
        <v>20</v>
      </c>
      <c r="J27" s="25"/>
      <c r="K27" s="34"/>
      <c r="L27" s="34"/>
    </row>
    <row r="28" s="3" customFormat="1" ht="21" customHeight="1" spans="1:12">
      <c r="A28" s="23"/>
      <c r="B28" s="25" t="s">
        <v>139</v>
      </c>
      <c r="C28" s="25" t="s">
        <v>140</v>
      </c>
      <c r="D28" s="25" t="s">
        <v>141</v>
      </c>
      <c r="E28" s="25">
        <v>20241130</v>
      </c>
      <c r="F28" s="25"/>
      <c r="G28" s="25"/>
      <c r="H28" s="25"/>
      <c r="I28" s="25"/>
      <c r="J28" s="25">
        <v>10</v>
      </c>
      <c r="K28" s="29"/>
      <c r="L28" s="29"/>
    </row>
    <row r="29" s="3" customFormat="1" ht="12" spans="1:12">
      <c r="A29" s="21" t="s">
        <v>51</v>
      </c>
      <c r="B29" s="13" t="s">
        <v>52</v>
      </c>
      <c r="C29" s="7" t="s">
        <v>53</v>
      </c>
      <c r="D29" s="9"/>
      <c r="E29" s="13" t="s">
        <v>54</v>
      </c>
      <c r="F29" s="13" t="s">
        <v>14</v>
      </c>
      <c r="G29" s="13"/>
      <c r="H29" s="13"/>
      <c r="I29" s="13"/>
      <c r="J29" s="13"/>
      <c r="K29" s="22" t="s">
        <v>15</v>
      </c>
      <c r="L29" s="22"/>
    </row>
    <row r="30" s="3" customFormat="1" ht="36" spans="1:12">
      <c r="A30" s="23"/>
      <c r="B30" s="13"/>
      <c r="C30" s="14"/>
      <c r="D30" s="16"/>
      <c r="E30" s="13"/>
      <c r="F30" s="13" t="s">
        <v>55</v>
      </c>
      <c r="G30" s="13" t="s">
        <v>56</v>
      </c>
      <c r="H30" s="13" t="s">
        <v>57</v>
      </c>
      <c r="I30" s="13" t="s">
        <v>58</v>
      </c>
      <c r="J30" s="13"/>
      <c r="K30" s="22" t="s">
        <v>70</v>
      </c>
      <c r="L30" s="22" t="s">
        <v>71</v>
      </c>
    </row>
    <row r="31" s="3" customFormat="1" ht="21.75" customHeight="1" spans="1:12">
      <c r="A31" s="23"/>
      <c r="B31" s="25" t="s">
        <v>142</v>
      </c>
      <c r="C31" s="26" t="s">
        <v>143</v>
      </c>
      <c r="D31" s="27"/>
      <c r="E31" s="25">
        <v>20241223</v>
      </c>
      <c r="F31" s="25"/>
      <c r="G31" s="25"/>
      <c r="H31" s="25"/>
      <c r="I31" s="25">
        <v>5</v>
      </c>
      <c r="J31" s="25"/>
      <c r="K31" s="22"/>
      <c r="L31" s="22"/>
    </row>
    <row r="32" s="3" customFormat="1" ht="21.75" customHeight="1" spans="1:12">
      <c r="A32" s="23" t="s">
        <v>59</v>
      </c>
      <c r="B32" s="36" t="s">
        <v>10</v>
      </c>
      <c r="C32" s="37" t="s">
        <v>60</v>
      </c>
      <c r="D32" s="38" t="s">
        <v>61</v>
      </c>
      <c r="E32" s="13" t="s">
        <v>48</v>
      </c>
      <c r="F32" s="13" t="s">
        <v>14</v>
      </c>
      <c r="G32" s="13"/>
      <c r="H32" s="13"/>
      <c r="I32" s="13"/>
      <c r="J32" s="13"/>
      <c r="K32" s="22" t="s">
        <v>15</v>
      </c>
      <c r="L32" s="22"/>
    </row>
    <row r="33" s="3" customFormat="1" ht="21.75" customHeight="1" spans="1:12">
      <c r="A33" s="23"/>
      <c r="B33" s="36"/>
      <c r="C33" s="39"/>
      <c r="D33" s="38"/>
      <c r="E33" s="13"/>
      <c r="F33" s="10" t="s">
        <v>21</v>
      </c>
      <c r="G33" s="12"/>
      <c r="H33" s="10" t="s">
        <v>22</v>
      </c>
      <c r="I33" s="12"/>
      <c r="J33" s="12"/>
      <c r="K33" s="22" t="s">
        <v>70</v>
      </c>
      <c r="L33" s="22" t="s">
        <v>71</v>
      </c>
    </row>
    <row r="34" s="3" customFormat="1" ht="21.75" customHeight="1" spans="1:12">
      <c r="A34" s="23"/>
      <c r="B34" s="40"/>
      <c r="C34" s="41"/>
      <c r="D34" s="41"/>
      <c r="E34" s="18"/>
      <c r="F34" s="42"/>
      <c r="G34" s="43"/>
      <c r="H34" s="42"/>
      <c r="I34" s="43"/>
      <c r="J34" s="43"/>
      <c r="K34" s="22"/>
      <c r="L34" s="22"/>
    </row>
    <row r="35" s="3" customFormat="1" ht="25" customHeight="1" spans="1:12">
      <c r="A35" s="21" t="s">
        <v>62</v>
      </c>
      <c r="B35" s="13" t="s">
        <v>10</v>
      </c>
      <c r="C35" s="13" t="s">
        <v>63</v>
      </c>
      <c r="D35" s="13" t="s">
        <v>61</v>
      </c>
      <c r="E35" s="13" t="s">
        <v>48</v>
      </c>
      <c r="F35" s="13" t="s">
        <v>14</v>
      </c>
      <c r="G35" s="13"/>
      <c r="H35" s="13"/>
      <c r="I35" s="13"/>
      <c r="J35" s="13"/>
      <c r="K35" s="22" t="s">
        <v>15</v>
      </c>
      <c r="L35" s="22"/>
    </row>
    <row r="36" s="3" customFormat="1" ht="13" customHeight="1" spans="1:12">
      <c r="A36" s="23"/>
      <c r="B36" s="13"/>
      <c r="C36" s="13"/>
      <c r="D36" s="13"/>
      <c r="E36" s="13"/>
      <c r="F36" s="10" t="s">
        <v>21</v>
      </c>
      <c r="G36" s="12"/>
      <c r="H36" s="10" t="s">
        <v>22</v>
      </c>
      <c r="I36" s="12"/>
      <c r="J36" s="12"/>
      <c r="K36" s="22" t="s">
        <v>70</v>
      </c>
      <c r="L36" s="22" t="s">
        <v>71</v>
      </c>
    </row>
    <row r="37" s="3" customFormat="1" ht="24" customHeight="1" spans="1:12">
      <c r="A37" s="23"/>
      <c r="B37" s="18" t="s">
        <v>144</v>
      </c>
      <c r="C37" s="18" t="s">
        <v>145</v>
      </c>
      <c r="D37" s="18" t="s">
        <v>146</v>
      </c>
      <c r="E37" s="18">
        <v>20241010</v>
      </c>
      <c r="F37" s="42">
        <v>10</v>
      </c>
      <c r="G37" s="43"/>
      <c r="H37" s="42"/>
      <c r="I37" s="43"/>
      <c r="J37" s="43"/>
      <c r="K37" s="22"/>
      <c r="L37" s="22"/>
    </row>
    <row r="38" s="3" customFormat="1" ht="61.5" customHeight="1" spans="1:12">
      <c r="A38" s="13" t="s">
        <v>64</v>
      </c>
      <c r="B38" s="22" t="s">
        <v>65</v>
      </c>
      <c r="C38" s="44" t="s">
        <v>66</v>
      </c>
      <c r="D38" s="45"/>
      <c r="E38" s="22" t="s">
        <v>67</v>
      </c>
      <c r="F38" s="44" t="s">
        <v>68</v>
      </c>
      <c r="G38" s="45"/>
      <c r="H38" s="44" t="s">
        <v>69</v>
      </c>
      <c r="I38" s="45"/>
      <c r="J38" s="45"/>
      <c r="K38" s="22" t="s">
        <v>70</v>
      </c>
      <c r="L38" s="22" t="s">
        <v>71</v>
      </c>
    </row>
    <row r="39" s="3" customFormat="1" ht="18" customHeight="1" spans="1:12">
      <c r="A39" s="13"/>
      <c r="B39" s="25">
        <f>H39/C39</f>
        <v>2.25</v>
      </c>
      <c r="C39" s="25">
        <f>F39*E39</f>
        <v>40</v>
      </c>
      <c r="D39" s="25"/>
      <c r="E39" s="25">
        <v>1</v>
      </c>
      <c r="F39" s="25">
        <v>40</v>
      </c>
      <c r="G39" s="25"/>
      <c r="H39" s="46">
        <f>K39*2+L39</f>
        <v>90</v>
      </c>
      <c r="I39" s="46"/>
      <c r="J39" s="46"/>
      <c r="K39" s="47">
        <f>K6+K12+K16+K22+K25+K31+K34+K37</f>
        <v>30</v>
      </c>
      <c r="L39" s="47">
        <f>L6+L12+L16+L22+L31+L25+L34+L37</f>
        <v>30</v>
      </c>
    </row>
    <row r="40" s="4" customFormat="1" ht="19.5" customHeight="1" spans="1:12">
      <c r="A40" s="48" t="s">
        <v>72</v>
      </c>
      <c r="B40" s="48" t="s">
        <v>73</v>
      </c>
      <c r="C40" s="49" t="s">
        <v>147</v>
      </c>
      <c r="D40" s="48" t="s">
        <v>148</v>
      </c>
      <c r="E40" s="49">
        <v>20200924</v>
      </c>
      <c r="F40" s="50" t="s">
        <v>75</v>
      </c>
      <c r="G40" s="51" t="s">
        <v>149</v>
      </c>
      <c r="H40" s="52"/>
      <c r="I40" s="52"/>
      <c r="J40" s="52"/>
      <c r="K40" s="52"/>
      <c r="L40" s="53"/>
    </row>
    <row r="41" ht="36" customHeight="1"/>
    <row r="42" ht="27" customHeight="1" spans="1:12">
      <c r="B42" s="4" t="s">
        <v>76</v>
      </c>
      <c r="C42" s="4" t="s">
        <v>77</v>
      </c>
      <c r="D42" s="4"/>
      <c r="E42" s="4" t="s">
        <v>150</v>
      </c>
      <c r="F42" s="4"/>
      <c r="G42" s="4"/>
      <c r="H42" s="4" t="s">
        <v>78</v>
      </c>
      <c r="I42" s="4"/>
      <c r="J42" s="4"/>
    </row>
  </sheetData>
  <sheetProtection algorithmName="SHA-512" hashValue="g1NW0nRF9bCeAmZ860y9qvgdKzx+7dlnVTUGi9WruAB9r+zB+7BRdPhMrDDGpesfRlMXaGQOBf3dkcVX9pvpoA==" saltValue="SKGQHQ31E31lY0M/UKOKhw==" spinCount="100000" sheet="1" objects="1"/>
  <mergeCells count="96">
    <mergeCell ref="A1:L1"/>
    <mergeCell ref="D2:F2"/>
    <mergeCell ref="I2:J2"/>
    <mergeCell ref="D3:F3"/>
    <mergeCell ref="I3:J3"/>
    <mergeCell ref="F4:I4"/>
    <mergeCell ref="K4:L4"/>
    <mergeCell ref="F10:I10"/>
    <mergeCell ref="K10:L10"/>
    <mergeCell ref="F11:G11"/>
    <mergeCell ref="H11:J11"/>
    <mergeCell ref="F12:G12"/>
    <mergeCell ref="H12:J12"/>
    <mergeCell ref="F13:G13"/>
    <mergeCell ref="H13:J13"/>
    <mergeCell ref="F14:J14"/>
    <mergeCell ref="K14:L14"/>
    <mergeCell ref="C16:D16"/>
    <mergeCell ref="C17:D17"/>
    <mergeCell ref="C18:D18"/>
    <mergeCell ref="C19:D19"/>
    <mergeCell ref="F20:I20"/>
    <mergeCell ref="K20:L20"/>
    <mergeCell ref="F23:I23"/>
    <mergeCell ref="K23:L23"/>
    <mergeCell ref="F29:I29"/>
    <mergeCell ref="K29:L29"/>
    <mergeCell ref="C31:D31"/>
    <mergeCell ref="F32:I32"/>
    <mergeCell ref="K32:L32"/>
    <mergeCell ref="F33:G33"/>
    <mergeCell ref="H33:I33"/>
    <mergeCell ref="F34:G34"/>
    <mergeCell ref="H34:I34"/>
    <mergeCell ref="F35:I35"/>
    <mergeCell ref="K35:L35"/>
    <mergeCell ref="F36:G36"/>
    <mergeCell ref="H36:I36"/>
    <mergeCell ref="F37:G37"/>
    <mergeCell ref="H37:I37"/>
    <mergeCell ref="C38:D38"/>
    <mergeCell ref="F38:G38"/>
    <mergeCell ref="H38:I38"/>
    <mergeCell ref="C39:D39"/>
    <mergeCell ref="F39:G39"/>
    <mergeCell ref="H39:I39"/>
    <mergeCell ref="G40:L40"/>
    <mergeCell ref="H42:I42"/>
    <mergeCell ref="A4:A9"/>
    <mergeCell ref="A10:A13"/>
    <mergeCell ref="A14:A19"/>
    <mergeCell ref="A20:A22"/>
    <mergeCell ref="A23:A28"/>
    <mergeCell ref="A29:A31"/>
    <mergeCell ref="A32:A34"/>
    <mergeCell ref="A35:A37"/>
    <mergeCell ref="A38:A39"/>
    <mergeCell ref="B4:B5"/>
    <mergeCell ref="B10:B11"/>
    <mergeCell ref="B14:B15"/>
    <mergeCell ref="B20:B21"/>
    <mergeCell ref="B23:B24"/>
    <mergeCell ref="B29:B30"/>
    <mergeCell ref="B32:B33"/>
    <mergeCell ref="B35:B36"/>
    <mergeCell ref="C4:C5"/>
    <mergeCell ref="C10:C11"/>
    <mergeCell ref="C20:C21"/>
    <mergeCell ref="C23:C24"/>
    <mergeCell ref="C32:C33"/>
    <mergeCell ref="C35:C36"/>
    <mergeCell ref="D4:D5"/>
    <mergeCell ref="D10:D11"/>
    <mergeCell ref="D20:D21"/>
    <mergeCell ref="D23:D24"/>
    <mergeCell ref="D32:D33"/>
    <mergeCell ref="D35:D36"/>
    <mergeCell ref="E4:E5"/>
    <mergeCell ref="E10:E11"/>
    <mergeCell ref="E14:E15"/>
    <mergeCell ref="E20:E21"/>
    <mergeCell ref="E23:E24"/>
    <mergeCell ref="E29:E30"/>
    <mergeCell ref="E32:E33"/>
    <mergeCell ref="E35:E36"/>
    <mergeCell ref="K6:K9"/>
    <mergeCell ref="K12:K13"/>
    <mergeCell ref="K16:K19"/>
    <mergeCell ref="K25:K28"/>
    <mergeCell ref="L6:L9"/>
    <mergeCell ref="L12:L13"/>
    <mergeCell ref="L16:L19"/>
    <mergeCell ref="L25:L28"/>
    <mergeCell ref="C14:D15"/>
    <mergeCell ref="C29:D30"/>
    <mergeCell ref="A2:C3"/>
  </mergeCells>
  <dataValidations count="13">
    <dataValidation type="list" allowBlank="1" showInputMessage="1" showErrorMessage="1" sqref="D3:F3">
      <formula1>"20230701-20250630,20240701-20250630"</formula1>
    </dataValidation>
    <dataValidation type="list" allowBlank="1" showInputMessage="1" showErrorMessage="1" sqref="L3">
      <formula1>"学士及以下,硕士,博士"</formula1>
    </dataValidation>
    <dataValidation type="list" allowBlank="1" showInputMessage="1" showErrorMessage="1" sqref="D6 D7:D9">
      <formula1>"中文权威期刊,ESI检索论文,SSCI二区以上期刊,CSSCI来源期刊,CSCD来源期刊,SSCI三区、四区和A&amp;HCI期刊,SCIE一、二区,《人民日报》（理论版）,《光明日报》（理论版）,《新华文摘》,《复印报刊资料》,《中国社会科学文摘》,《中国高等学校文科学报文摘》,《中文核心期刊要目总览》,CSSCI扩展版,CSCD扩展库,SCIE三、四区论文,EI期刊论文,名录内国际会议论文被EI、CPCI、ISSHP收录,《中国社会科学报》,超过2万字的学术论文,其他普通期刊"</formula1>
    </dataValidation>
    <dataValidation type="list" allowBlank="1" showInputMessage="1" showErrorMessage="1" sqref="D22">
      <formula1>"国家级一等奖,国家级二等奖,国家级三等奖,部级一等奖,部级二等奖,部级三等奖,省级一等奖,省级二等奖,省级三等奖,教育厅级一等奖,教育厅级二等奖,教育厅级三等奖,市级一等奖,市级二等奖,市级三等奖"</formula1>
    </dataValidation>
    <dataValidation type="list" allowBlank="1" showInputMessage="1" showErrorMessage="1" sqref="C25">
      <formula1>"国家级重大,国家级重点,国家级一般,教育部级（含其他部级）重大,教育部级（含其他部级）一般,教育部级（含其他部级）自筹,省级重大招标,省级重点,省级一般,省级自筹,省教育厅级重点,省教育厅级一般,市级重点,市级一般,横向"</formula1>
    </dataValidation>
    <dataValidation type="list" allowBlank="1" showInputMessage="1" showErrorMessage="1" sqref="C31:D31 C34:D34 C32:C33">
      <formula1>"国际,国内,省内,校内,受学校邀请开展讲座"</formula1>
    </dataValidation>
    <dataValidation type="list" allowBlank="1" showInputMessage="1" showErrorMessage="1" sqref="E39">
      <formula1>"3,1,0.5"</formula1>
    </dataValidation>
    <dataValidation type="list" allowBlank="1" showInputMessage="1" showErrorMessage="1" sqref="F39:G39">
      <formula1>"40,30,10,5"</formula1>
    </dataValidation>
    <dataValidation type="list" allowBlank="1" showInputMessage="1" showErrorMessage="1" sqref="C40">
      <formula1>"是,否,无讲座任务"</formula1>
    </dataValidation>
    <dataValidation type="list" allowBlank="1" showInputMessage="1" showErrorMessage="1" sqref="C26:C28">
      <formula1>"国家级重大,国家级重点,国家级一般,教育部级（含其他部级）重大,教育部级（含其他部级）一般,教育部级（含其他部级）自筹,省级重大招标,省级重点,省级一般,省级自筹资金,省教育厅级重点,省教育厅级一般,市级重点,市级一般,横向"</formula1>
    </dataValidation>
    <dataValidation type="list" allowBlank="1" showInputMessage="1" showErrorMessage="1" sqref="D12:D13">
      <formula1>"一类出版社,学术委员会评审确定的高水平学术著作,非一类出版社"</formula1>
    </dataValidation>
    <dataValidation type="list" allowBlank="1" showInputMessage="1" showErrorMessage="1" sqref="D25:D28">
      <formula1>"立项,结项"</formula1>
    </dataValidation>
    <dataValidation type="list" allowBlank="1" showInputMessage="1" showErrorMessage="1" sqref="C16:D19">
      <formula1>"发明专利,实用新型,外观设计,软件著作权"</formula1>
    </dataValidation>
  </dataValidation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2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科研考核分数核算表</vt:lpstr>
      <vt:lpstr>填表说明</vt:lpstr>
      <vt:lpstr>示例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Lnnnnc</cp:lastModifiedBy>
  <dcterms:created xsi:type="dcterms:W3CDTF">2021-02-23T09:12:00Z</dcterms:created>
  <cp:lastPrinted>2021-03-24T17:02:00Z</cp:lastPrinted>
  <dcterms:modified xsi:type="dcterms:W3CDTF">2026-06-15T02:41:53Z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DBCA88E9487F41D4BC4FC050B2526E5B_13</vt:lpwstr>
  </property>
  <property fmtid="{D5CDD505-2E9C-101B-9397-08002B2CF9AE}" pid="4" name="CalculationRule">
    <vt:i4>0</vt:i4>
  </property>
</Properties>
</file>